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316\Desktop\Журналы электронные\Для Наимовой БП\"/>
    </mc:Choice>
  </mc:AlternateContent>
  <xr:revisionPtr revIDLastSave="0" documentId="13_ncr:1_{45C05B03-D224-4A71-8E4C-D87B03DE5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8" i="1" s="1"/>
  <c r="N26" i="1"/>
  <c r="N25" i="1"/>
  <c r="N24" i="1"/>
  <c r="N23" i="1"/>
  <c r="N22" i="1"/>
  <c r="N21" i="1"/>
  <c r="N20" i="1"/>
  <c r="N18" i="1"/>
  <c r="M18" i="1"/>
  <c r="M26" i="1"/>
  <c r="M21" i="1" s="1"/>
  <c r="M6" i="1"/>
  <c r="L26" i="1"/>
  <c r="L21" i="1" s="1"/>
  <c r="K26" i="1"/>
  <c r="K21" i="1" s="1"/>
  <c r="J26" i="1"/>
  <c r="J21" i="1" s="1"/>
  <c r="I26" i="1"/>
  <c r="H26" i="1"/>
  <c r="H21" i="1" s="1"/>
  <c r="G26" i="1"/>
  <c r="F26" i="1"/>
  <c r="F21" i="1" s="1"/>
  <c r="E26" i="1"/>
  <c r="E21" i="1" s="1"/>
  <c r="D26" i="1"/>
  <c r="D21" i="1" s="1"/>
  <c r="C26" i="1"/>
  <c r="B26" i="1"/>
  <c r="B21" i="1" s="1"/>
  <c r="I21" i="1"/>
  <c r="G21" i="1"/>
  <c r="C21" i="1"/>
  <c r="L18" i="1"/>
  <c r="K18" i="1"/>
  <c r="J18" i="1"/>
  <c r="I18" i="1"/>
  <c r="H18" i="1"/>
  <c r="G18" i="1"/>
  <c r="G27" i="1" s="1"/>
  <c r="F18" i="1"/>
  <c r="E18" i="1"/>
  <c r="D18" i="1"/>
  <c r="C18" i="1"/>
  <c r="B18" i="1"/>
  <c r="B3" i="1"/>
  <c r="C3" i="1"/>
  <c r="D3" i="1"/>
  <c r="E3" i="1"/>
  <c r="F3" i="1"/>
  <c r="G3" i="1"/>
  <c r="H3" i="1"/>
  <c r="I3" i="1"/>
  <c r="J3" i="1"/>
  <c r="K3" i="1"/>
  <c r="L3" i="1"/>
  <c r="M3" i="1"/>
  <c r="B6" i="1"/>
  <c r="N8" i="1"/>
  <c r="C11" i="1"/>
  <c r="N10" i="1"/>
  <c r="N5" i="1"/>
  <c r="N7" i="1"/>
  <c r="M27" i="1" l="1"/>
  <c r="M29" i="1" s="1"/>
  <c r="J27" i="1"/>
  <c r="I27" i="1"/>
  <c r="H27" i="1"/>
  <c r="E27" i="1"/>
  <c r="D27" i="1"/>
  <c r="C27" i="1"/>
  <c r="C29" i="1" s="1"/>
  <c r="B27" i="1"/>
  <c r="F27" i="1"/>
  <c r="K27" i="1"/>
  <c r="L27" i="1"/>
  <c r="N9" i="1"/>
  <c r="M11" i="1"/>
  <c r="L11" i="1"/>
  <c r="L6" i="1" s="1"/>
  <c r="K11" i="1"/>
  <c r="K6" i="1" s="1"/>
  <c r="J11" i="1"/>
  <c r="J6" i="1" s="1"/>
  <c r="I11" i="1"/>
  <c r="I6" i="1" s="1"/>
  <c r="H11" i="1"/>
  <c r="H6" i="1" s="1"/>
  <c r="G11" i="1"/>
  <c r="G6" i="1" s="1"/>
  <c r="F11" i="1"/>
  <c r="F6" i="1" s="1"/>
  <c r="E11" i="1"/>
  <c r="E6" i="1" s="1"/>
  <c r="D11" i="1"/>
  <c r="D6" i="1" s="1"/>
  <c r="C6" i="1"/>
  <c r="D29" i="1" l="1"/>
  <c r="E29" i="1" s="1"/>
  <c r="F29" i="1" s="1"/>
  <c r="G29" i="1" s="1"/>
  <c r="H29" i="1" s="1"/>
  <c r="I29" i="1" s="1"/>
  <c r="J29" i="1" s="1"/>
  <c r="K29" i="1" s="1"/>
  <c r="L29" i="1" s="1"/>
  <c r="N3" i="1"/>
  <c r="C12" i="1"/>
  <c r="J12" i="1"/>
  <c r="I12" i="1"/>
  <c r="L12" i="1"/>
  <c r="K12" i="1"/>
  <c r="H12" i="1"/>
  <c r="G12" i="1"/>
  <c r="E12" i="1"/>
  <c r="M12" i="1"/>
  <c r="F12" i="1"/>
  <c r="D12" i="1"/>
  <c r="D14" i="1" s="1"/>
  <c r="N11" i="1"/>
  <c r="E14" i="1" l="1"/>
  <c r="F14" i="1" s="1"/>
  <c r="G14" i="1" s="1"/>
  <c r="H14" i="1" s="1"/>
  <c r="I14" i="1" l="1"/>
  <c r="J14" i="1" s="1"/>
  <c r="K14" i="1" s="1"/>
  <c r="L14" i="1" s="1"/>
  <c r="M14" i="1" s="1"/>
  <c r="N6" i="1" l="1"/>
  <c r="N12" i="1" l="1"/>
  <c r="N13" i="1" l="1"/>
</calcChain>
</file>

<file path=xl/sharedStrings.xml><?xml version="1.0" encoding="utf-8"?>
<sst xmlns="http://schemas.openxmlformats.org/spreadsheetml/2006/main" count="28" uniqueCount="15">
  <si>
    <t>Период</t>
  </si>
  <si>
    <t>Чистая прибыль</t>
  </si>
  <si>
    <t>Среднемесячный доход</t>
  </si>
  <si>
    <t>Чистая накопленная прибыль</t>
  </si>
  <si>
    <t>- Выплата денежных средств по СК</t>
  </si>
  <si>
    <t>- Выручка</t>
  </si>
  <si>
    <t>ВСЕГО РАСХОДЫ, в.ч.:</t>
  </si>
  <si>
    <t>ВСЕГО ДОХОДЫ, в т.ч.:</t>
  </si>
  <si>
    <t>- Расходные материалы</t>
  </si>
  <si>
    <t>- Обучение</t>
  </si>
  <si>
    <t>- Оборудование</t>
  </si>
  <si>
    <t>- НПД 4%</t>
  </si>
  <si>
    <t>-аренда помещения</t>
  </si>
  <si>
    <t>Социальный контракт</t>
  </si>
  <si>
    <t>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</si>
</sst>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17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top" wrapText="1"/>
    </xf>
    <xf numFmtId="49" fontId="7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45" zoomScaleNormal="145" workbookViewId="0">
      <selection activeCell="Q7" sqref="Q7"/>
    </sheetView>
  </sheetViews>
  <sheetFormatPr defaultRowHeight="12.75" x14ac:dyDescent="0.25"/>
  <cols>
    <col min="1" max="1" width="25.5703125" style="5" bestFit="1" customWidth="1"/>
    <col min="2" max="2" width="6.5703125" style="6" bestFit="1" customWidth="1"/>
    <col min="3" max="3" width="7.140625" style="6" customWidth="1"/>
    <col min="4" max="4" width="7.5703125" style="6" customWidth="1"/>
    <col min="5" max="12" width="6.5703125" style="1" bestFit="1" customWidth="1"/>
    <col min="13" max="14" width="7.85546875" style="1" customWidth="1"/>
    <col min="15" max="16384" width="9.140625" style="1"/>
  </cols>
  <sheetData>
    <row r="1" spans="1:15" ht="17.25" customHeight="1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spans="1:15" ht="26.25" customHeight="1" x14ac:dyDescent="0.25">
      <c r="A2" s="2" t="s">
        <v>0</v>
      </c>
      <c r="B2" s="7">
        <v>46174</v>
      </c>
      <c r="C2" s="7">
        <v>46204</v>
      </c>
      <c r="D2" s="7">
        <v>46235</v>
      </c>
      <c r="E2" s="7">
        <v>46266</v>
      </c>
      <c r="F2" s="7">
        <v>46296</v>
      </c>
      <c r="G2" s="7">
        <v>46327</v>
      </c>
      <c r="H2" s="7">
        <v>46357</v>
      </c>
      <c r="I2" s="7">
        <v>46388</v>
      </c>
      <c r="J2" s="7">
        <v>46419</v>
      </c>
      <c r="K2" s="7">
        <v>46447</v>
      </c>
      <c r="L2" s="7">
        <v>46478</v>
      </c>
      <c r="M2" s="7">
        <v>46508</v>
      </c>
      <c r="N2" s="7"/>
    </row>
    <row r="3" spans="1:15" ht="26.25" customHeight="1" x14ac:dyDescent="0.25">
      <c r="A3" s="8" t="s">
        <v>7</v>
      </c>
      <c r="B3" s="9">
        <f>SUM(B4:B5)</f>
        <v>380000</v>
      </c>
      <c r="C3" s="9">
        <f>SUM(C4:C5)</f>
        <v>57000</v>
      </c>
      <c r="D3" s="9">
        <f t="shared" ref="D3:M3" si="0">SUM(D4:D5)</f>
        <v>57000</v>
      </c>
      <c r="E3" s="10">
        <f t="shared" si="0"/>
        <v>57000</v>
      </c>
      <c r="F3" s="10">
        <f t="shared" si="0"/>
        <v>60000</v>
      </c>
      <c r="G3" s="10">
        <f t="shared" si="0"/>
        <v>60000</v>
      </c>
      <c r="H3" s="10">
        <f>SUM(H4:H5)</f>
        <v>60000</v>
      </c>
      <c r="I3" s="10">
        <f t="shared" si="0"/>
        <v>62000</v>
      </c>
      <c r="J3" s="10">
        <f t="shared" si="0"/>
        <v>62000</v>
      </c>
      <c r="K3" s="10">
        <f t="shared" si="0"/>
        <v>62000</v>
      </c>
      <c r="L3" s="10">
        <f t="shared" si="0"/>
        <v>62000</v>
      </c>
      <c r="M3" s="10">
        <f t="shared" si="0"/>
        <v>62000</v>
      </c>
      <c r="N3" s="10">
        <f>SUM(B3:M3)</f>
        <v>1041000</v>
      </c>
    </row>
    <row r="4" spans="1:15" s="3" customFormat="1" ht="26.25" customHeight="1" x14ac:dyDescent="0.25">
      <c r="A4" s="11" t="s">
        <v>4</v>
      </c>
      <c r="B4" s="12">
        <v>380000</v>
      </c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0">
        <v>380000</v>
      </c>
    </row>
    <row r="5" spans="1:15" ht="26.25" customHeight="1" x14ac:dyDescent="0.25">
      <c r="A5" s="14" t="s">
        <v>5</v>
      </c>
      <c r="B5" s="15">
        <v>0</v>
      </c>
      <c r="C5" s="15">
        <v>57000</v>
      </c>
      <c r="D5" s="15">
        <v>57000</v>
      </c>
      <c r="E5" s="15">
        <v>57000</v>
      </c>
      <c r="F5" s="15">
        <v>60000</v>
      </c>
      <c r="G5" s="15">
        <v>60000</v>
      </c>
      <c r="H5" s="15">
        <v>60000</v>
      </c>
      <c r="I5" s="15">
        <v>62000</v>
      </c>
      <c r="J5" s="15">
        <v>62000</v>
      </c>
      <c r="K5" s="15">
        <v>62000</v>
      </c>
      <c r="L5" s="15">
        <v>62000</v>
      </c>
      <c r="M5" s="15">
        <v>62000</v>
      </c>
      <c r="N5" s="16">
        <f>SUM(B5:M5)</f>
        <v>661000</v>
      </c>
    </row>
    <row r="6" spans="1:15" ht="26.25" customHeight="1" x14ac:dyDescent="0.25">
      <c r="A6" s="8" t="s">
        <v>6</v>
      </c>
      <c r="B6" s="17">
        <f t="shared" ref="B6:M6" si="1">SUM(B7:B11)</f>
        <v>380000</v>
      </c>
      <c r="C6" s="17">
        <f t="shared" si="1"/>
        <v>2280</v>
      </c>
      <c r="D6" s="17">
        <f t="shared" si="1"/>
        <v>2280</v>
      </c>
      <c r="E6" s="16">
        <f t="shared" si="1"/>
        <v>2280</v>
      </c>
      <c r="F6" s="16">
        <f t="shared" si="1"/>
        <v>11100</v>
      </c>
      <c r="G6" s="16">
        <f t="shared" si="1"/>
        <v>11100</v>
      </c>
      <c r="H6" s="16">
        <f t="shared" si="1"/>
        <v>11100</v>
      </c>
      <c r="I6" s="16">
        <f t="shared" si="1"/>
        <v>11180</v>
      </c>
      <c r="J6" s="16">
        <f t="shared" si="1"/>
        <v>11180</v>
      </c>
      <c r="K6" s="16">
        <f t="shared" si="1"/>
        <v>11180</v>
      </c>
      <c r="L6" s="16">
        <f t="shared" si="1"/>
        <v>11180</v>
      </c>
      <c r="M6" s="16">
        <f t="shared" si="1"/>
        <v>11180</v>
      </c>
      <c r="N6" s="16">
        <f>SUM(B6:M6)</f>
        <v>476040</v>
      </c>
    </row>
    <row r="7" spans="1:15" ht="26.25" customHeight="1" x14ac:dyDescent="0.25">
      <c r="A7" s="14" t="s">
        <v>10</v>
      </c>
      <c r="B7" s="18">
        <v>230825</v>
      </c>
      <c r="C7" s="15">
        <v>0</v>
      </c>
      <c r="D7" s="15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6">
        <f t="shared" ref="N7" si="2">SUM(B7:M7)</f>
        <v>230825</v>
      </c>
    </row>
    <row r="8" spans="1:15" ht="26.25" customHeight="1" x14ac:dyDescent="0.25">
      <c r="A8" s="14" t="s">
        <v>8</v>
      </c>
      <c r="B8" s="18">
        <v>119175</v>
      </c>
      <c r="C8" s="15">
        <v>0</v>
      </c>
      <c r="D8" s="15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6">
        <f>SUM(B8:M8)</f>
        <v>119175</v>
      </c>
    </row>
    <row r="9" spans="1:15" s="3" customFormat="1" ht="26.25" customHeight="1" x14ac:dyDescent="0.25">
      <c r="A9" s="11" t="s">
        <v>9</v>
      </c>
      <c r="B9" s="12">
        <v>30000</v>
      </c>
      <c r="C9" s="12">
        <v>0</v>
      </c>
      <c r="D9" s="1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10" si="3">SUM(B9:M9)</f>
        <v>30000</v>
      </c>
      <c r="O9" s="4"/>
    </row>
    <row r="10" spans="1:15" s="3" customFormat="1" ht="26.25" customHeight="1" x14ac:dyDescent="0.25">
      <c r="A10" s="11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8700</v>
      </c>
      <c r="G10" s="12">
        <v>8700</v>
      </c>
      <c r="H10" s="12">
        <v>8700</v>
      </c>
      <c r="I10" s="12">
        <v>8700</v>
      </c>
      <c r="J10" s="12">
        <v>8700</v>
      </c>
      <c r="K10" s="12">
        <v>8700</v>
      </c>
      <c r="L10" s="12">
        <v>8700</v>
      </c>
      <c r="M10" s="12">
        <v>8700</v>
      </c>
      <c r="N10" s="16">
        <f t="shared" si="3"/>
        <v>69600</v>
      </c>
      <c r="O10" s="4"/>
    </row>
    <row r="11" spans="1:15" ht="26.25" customHeight="1" x14ac:dyDescent="0.25">
      <c r="A11" s="14" t="s">
        <v>11</v>
      </c>
      <c r="B11" s="15">
        <v>0</v>
      </c>
      <c r="C11" s="15">
        <f t="shared" ref="C11:M11" si="4">C5*0.04</f>
        <v>2280</v>
      </c>
      <c r="D11" s="15">
        <f t="shared" si="4"/>
        <v>2280</v>
      </c>
      <c r="E11" s="19">
        <f t="shared" si="4"/>
        <v>2280</v>
      </c>
      <c r="F11" s="19">
        <f t="shared" si="4"/>
        <v>2400</v>
      </c>
      <c r="G11" s="19">
        <f t="shared" si="4"/>
        <v>2400</v>
      </c>
      <c r="H11" s="19">
        <f t="shared" si="4"/>
        <v>2400</v>
      </c>
      <c r="I11" s="19">
        <f t="shared" si="4"/>
        <v>2480</v>
      </c>
      <c r="J11" s="19">
        <f t="shared" si="4"/>
        <v>2480</v>
      </c>
      <c r="K11" s="19">
        <f t="shared" si="4"/>
        <v>2480</v>
      </c>
      <c r="L11" s="19">
        <f t="shared" si="4"/>
        <v>2480</v>
      </c>
      <c r="M11" s="19">
        <f t="shared" si="4"/>
        <v>2480</v>
      </c>
      <c r="N11" s="16">
        <f>SUM(B11:M11)</f>
        <v>26440</v>
      </c>
    </row>
    <row r="12" spans="1:15" ht="26.25" customHeight="1" x14ac:dyDescent="0.25">
      <c r="A12" s="8" t="s">
        <v>1</v>
      </c>
      <c r="B12" s="17">
        <v>0</v>
      </c>
      <c r="C12" s="17">
        <f t="shared" ref="C12:M12" si="5">C3-C6</f>
        <v>54720</v>
      </c>
      <c r="D12" s="17">
        <f t="shared" si="5"/>
        <v>54720</v>
      </c>
      <c r="E12" s="16">
        <f t="shared" si="5"/>
        <v>54720</v>
      </c>
      <c r="F12" s="16">
        <f t="shared" si="5"/>
        <v>48900</v>
      </c>
      <c r="G12" s="16">
        <f t="shared" si="5"/>
        <v>48900</v>
      </c>
      <c r="H12" s="16">
        <f t="shared" si="5"/>
        <v>48900</v>
      </c>
      <c r="I12" s="16">
        <f t="shared" si="5"/>
        <v>50820</v>
      </c>
      <c r="J12" s="16">
        <f t="shared" si="5"/>
        <v>50820</v>
      </c>
      <c r="K12" s="16">
        <f t="shared" si="5"/>
        <v>50820</v>
      </c>
      <c r="L12" s="16">
        <f t="shared" si="5"/>
        <v>50820</v>
      </c>
      <c r="M12" s="16">
        <f t="shared" si="5"/>
        <v>50820</v>
      </c>
      <c r="N12" s="16">
        <f>SUM(B12:M12)</f>
        <v>564960</v>
      </c>
    </row>
    <row r="13" spans="1:15" ht="21" customHeight="1" x14ac:dyDescent="0.25">
      <c r="A13" s="8" t="s">
        <v>2</v>
      </c>
      <c r="B13" s="15">
        <v>0</v>
      </c>
      <c r="C13" s="17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0">
        <f>N12/12</f>
        <v>47080</v>
      </c>
    </row>
    <row r="14" spans="1:15" ht="26.25" customHeight="1" x14ac:dyDescent="0.25">
      <c r="A14" s="20" t="s">
        <v>3</v>
      </c>
      <c r="B14" s="15">
        <v>0</v>
      </c>
      <c r="C14" s="17">
        <v>54720</v>
      </c>
      <c r="D14" s="17">
        <f>C14+D12</f>
        <v>109440</v>
      </c>
      <c r="E14" s="16">
        <f t="shared" ref="E14:M14" si="6">D14+E12</f>
        <v>164160</v>
      </c>
      <c r="F14" s="16">
        <f t="shared" si="6"/>
        <v>213060</v>
      </c>
      <c r="G14" s="16">
        <f t="shared" si="6"/>
        <v>261960</v>
      </c>
      <c r="H14" s="16">
        <f t="shared" si="6"/>
        <v>310860</v>
      </c>
      <c r="I14" s="16">
        <f t="shared" si="6"/>
        <v>361680</v>
      </c>
      <c r="J14" s="16">
        <f t="shared" si="6"/>
        <v>412500</v>
      </c>
      <c r="K14" s="16">
        <f t="shared" si="6"/>
        <v>463320</v>
      </c>
      <c r="L14" s="16">
        <f t="shared" si="6"/>
        <v>514140</v>
      </c>
      <c r="M14" s="16">
        <f t="shared" si="6"/>
        <v>564960</v>
      </c>
      <c r="N14" s="16"/>
    </row>
    <row r="15" spans="1:15" ht="18.75" x14ac:dyDescent="0.25">
      <c r="A15" s="21" t="s">
        <v>14</v>
      </c>
    </row>
    <row r="17" spans="1:14" ht="25.5" customHeight="1" x14ac:dyDescent="0.25">
      <c r="A17" s="2" t="s">
        <v>0</v>
      </c>
      <c r="B17" s="7">
        <v>46539</v>
      </c>
      <c r="C17" s="7">
        <v>46569</v>
      </c>
      <c r="D17" s="7">
        <v>46600</v>
      </c>
      <c r="E17" s="7">
        <v>46631</v>
      </c>
      <c r="F17" s="7">
        <v>46661</v>
      </c>
      <c r="G17" s="7">
        <v>46692</v>
      </c>
      <c r="H17" s="7">
        <v>46722</v>
      </c>
      <c r="I17" s="7">
        <v>46753</v>
      </c>
      <c r="J17" s="7">
        <v>46784</v>
      </c>
      <c r="K17" s="7">
        <v>46813</v>
      </c>
      <c r="L17" s="7">
        <v>46844</v>
      </c>
      <c r="M17" s="7">
        <v>46874</v>
      </c>
      <c r="N17" s="7"/>
    </row>
    <row r="18" spans="1:14" x14ac:dyDescent="0.25">
      <c r="A18" s="8" t="s">
        <v>7</v>
      </c>
      <c r="B18" s="9">
        <f>SUM(B19:B20)</f>
        <v>62000</v>
      </c>
      <c r="C18" s="9">
        <f t="shared" ref="C18:F18" si="7">SUM(C19:C20)</f>
        <v>64000</v>
      </c>
      <c r="D18" s="10">
        <f t="shared" si="7"/>
        <v>64000</v>
      </c>
      <c r="E18" s="10">
        <f t="shared" si="7"/>
        <v>64000</v>
      </c>
      <c r="F18" s="10">
        <f t="shared" si="7"/>
        <v>65000</v>
      </c>
      <c r="G18" s="10">
        <f>SUM(G19:G20)</f>
        <v>65000</v>
      </c>
      <c r="H18" s="10">
        <f t="shared" ref="H18:M18" si="8">SUM(H19:H20)</f>
        <v>65000</v>
      </c>
      <c r="I18" s="10">
        <f t="shared" si="8"/>
        <v>67000</v>
      </c>
      <c r="J18" s="10">
        <f t="shared" si="8"/>
        <v>67000</v>
      </c>
      <c r="K18" s="10">
        <f t="shared" si="8"/>
        <v>67000</v>
      </c>
      <c r="L18" s="10">
        <f t="shared" si="8"/>
        <v>67000</v>
      </c>
      <c r="M18" s="10">
        <f t="shared" si="8"/>
        <v>67000</v>
      </c>
      <c r="N18" s="10">
        <f>SUM(B18:M18)</f>
        <v>784000</v>
      </c>
    </row>
    <row r="19" spans="1:14" x14ac:dyDescent="0.25">
      <c r="A19" s="11" t="s">
        <v>4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22"/>
      <c r="N19" s="10"/>
    </row>
    <row r="20" spans="1:14" x14ac:dyDescent="0.25">
      <c r="A20" s="14" t="s">
        <v>5</v>
      </c>
      <c r="B20" s="15">
        <v>62000</v>
      </c>
      <c r="C20" s="15">
        <v>64000</v>
      </c>
      <c r="D20" s="15">
        <v>64000</v>
      </c>
      <c r="E20" s="15">
        <v>64000</v>
      </c>
      <c r="F20" s="15">
        <v>65000</v>
      </c>
      <c r="G20" s="15">
        <v>65000</v>
      </c>
      <c r="H20" s="15">
        <v>65000</v>
      </c>
      <c r="I20" s="15">
        <v>67000</v>
      </c>
      <c r="J20" s="15">
        <v>67000</v>
      </c>
      <c r="K20" s="15">
        <v>67000</v>
      </c>
      <c r="L20" s="15">
        <v>67000</v>
      </c>
      <c r="M20" s="15">
        <v>67000</v>
      </c>
      <c r="N20" s="16">
        <f t="shared" ref="N20:N27" si="9">SUM(B20:M20)</f>
        <v>784000</v>
      </c>
    </row>
    <row r="21" spans="1:14" x14ac:dyDescent="0.25">
      <c r="A21" s="8" t="s">
        <v>6</v>
      </c>
      <c r="B21" s="17">
        <f t="shared" ref="B21:M21" si="10">SUM(B22:B26)</f>
        <v>11180</v>
      </c>
      <c r="C21" s="17">
        <f t="shared" si="10"/>
        <v>11260</v>
      </c>
      <c r="D21" s="16">
        <f t="shared" si="10"/>
        <v>11260</v>
      </c>
      <c r="E21" s="16">
        <f t="shared" si="10"/>
        <v>11260</v>
      </c>
      <c r="F21" s="16">
        <f t="shared" si="10"/>
        <v>11300</v>
      </c>
      <c r="G21" s="16">
        <f t="shared" si="10"/>
        <v>11300</v>
      </c>
      <c r="H21" s="16">
        <f t="shared" si="10"/>
        <v>11300</v>
      </c>
      <c r="I21" s="16">
        <f t="shared" si="10"/>
        <v>11380</v>
      </c>
      <c r="J21" s="16">
        <f t="shared" si="10"/>
        <v>11380</v>
      </c>
      <c r="K21" s="16">
        <f t="shared" si="10"/>
        <v>11380</v>
      </c>
      <c r="L21" s="16">
        <f t="shared" si="10"/>
        <v>11380</v>
      </c>
      <c r="M21" s="16">
        <f t="shared" si="10"/>
        <v>11380</v>
      </c>
      <c r="N21" s="16">
        <f t="shared" si="9"/>
        <v>135760</v>
      </c>
    </row>
    <row r="22" spans="1:14" x14ac:dyDescent="0.25">
      <c r="A22" s="14" t="s">
        <v>10</v>
      </c>
      <c r="B22" s="15">
        <v>0</v>
      </c>
      <c r="C22" s="15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3">
        <v>0</v>
      </c>
      <c r="N22" s="16">
        <f t="shared" si="9"/>
        <v>0</v>
      </c>
    </row>
    <row r="23" spans="1:14" x14ac:dyDescent="0.25">
      <c r="A23" s="14" t="s">
        <v>8</v>
      </c>
      <c r="B23" s="15">
        <v>0</v>
      </c>
      <c r="C23" s="15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3">
        <v>0</v>
      </c>
      <c r="N23" s="16">
        <f t="shared" si="9"/>
        <v>0</v>
      </c>
    </row>
    <row r="24" spans="1:14" x14ac:dyDescent="0.25">
      <c r="A24" s="11" t="s">
        <v>9</v>
      </c>
      <c r="B24" s="12">
        <v>0</v>
      </c>
      <c r="C24" s="12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23">
        <v>0</v>
      </c>
      <c r="N24" s="16">
        <f t="shared" si="9"/>
        <v>0</v>
      </c>
    </row>
    <row r="25" spans="1:14" x14ac:dyDescent="0.25">
      <c r="A25" s="11" t="s">
        <v>12</v>
      </c>
      <c r="B25" s="12">
        <v>8700</v>
      </c>
      <c r="C25" s="12">
        <v>8700</v>
      </c>
      <c r="D25" s="12">
        <v>8700</v>
      </c>
      <c r="E25" s="12">
        <v>8700</v>
      </c>
      <c r="F25" s="12">
        <v>8700</v>
      </c>
      <c r="G25" s="12">
        <v>8700</v>
      </c>
      <c r="H25" s="12">
        <v>8700</v>
      </c>
      <c r="I25" s="12">
        <v>8700</v>
      </c>
      <c r="J25" s="12">
        <v>8700</v>
      </c>
      <c r="K25" s="12">
        <v>8700</v>
      </c>
      <c r="L25" s="12">
        <v>8700</v>
      </c>
      <c r="M25" s="12">
        <v>8700</v>
      </c>
      <c r="N25" s="16">
        <f t="shared" si="9"/>
        <v>104400</v>
      </c>
    </row>
    <row r="26" spans="1:14" x14ac:dyDescent="0.25">
      <c r="A26" s="14" t="s">
        <v>11</v>
      </c>
      <c r="B26" s="15">
        <f t="shared" ref="B26:M26" si="11">B20*0.04</f>
        <v>2480</v>
      </c>
      <c r="C26" s="15">
        <f t="shared" si="11"/>
        <v>2560</v>
      </c>
      <c r="D26" s="19">
        <f t="shared" si="11"/>
        <v>2560</v>
      </c>
      <c r="E26" s="19">
        <f t="shared" si="11"/>
        <v>2560</v>
      </c>
      <c r="F26" s="19">
        <f t="shared" si="11"/>
        <v>2600</v>
      </c>
      <c r="G26" s="19">
        <f t="shared" si="11"/>
        <v>2600</v>
      </c>
      <c r="H26" s="19">
        <f t="shared" si="11"/>
        <v>2600</v>
      </c>
      <c r="I26" s="19">
        <f t="shared" si="11"/>
        <v>2680</v>
      </c>
      <c r="J26" s="19">
        <f t="shared" si="11"/>
        <v>2680</v>
      </c>
      <c r="K26" s="19">
        <f t="shared" si="11"/>
        <v>2680</v>
      </c>
      <c r="L26" s="19">
        <f t="shared" si="11"/>
        <v>2680</v>
      </c>
      <c r="M26" s="19">
        <f t="shared" si="11"/>
        <v>2680</v>
      </c>
      <c r="N26" s="16">
        <f t="shared" si="9"/>
        <v>31360</v>
      </c>
    </row>
    <row r="27" spans="1:14" x14ac:dyDescent="0.25">
      <c r="A27" s="8" t="s">
        <v>1</v>
      </c>
      <c r="B27" s="17">
        <f t="shared" ref="B27:L27" si="12">B18-B21</f>
        <v>50820</v>
      </c>
      <c r="C27" s="17">
        <f t="shared" si="12"/>
        <v>52740</v>
      </c>
      <c r="D27" s="16">
        <f t="shared" si="12"/>
        <v>52740</v>
      </c>
      <c r="E27" s="16">
        <f t="shared" si="12"/>
        <v>52740</v>
      </c>
      <c r="F27" s="16">
        <f t="shared" si="12"/>
        <v>53700</v>
      </c>
      <c r="G27" s="16">
        <f t="shared" si="12"/>
        <v>53700</v>
      </c>
      <c r="H27" s="16">
        <f t="shared" si="12"/>
        <v>53700</v>
      </c>
      <c r="I27" s="16">
        <f t="shared" si="12"/>
        <v>55620</v>
      </c>
      <c r="J27" s="16">
        <f t="shared" si="12"/>
        <v>55620</v>
      </c>
      <c r="K27" s="16">
        <f t="shared" si="12"/>
        <v>55620</v>
      </c>
      <c r="L27" s="16">
        <f t="shared" si="12"/>
        <v>55620</v>
      </c>
      <c r="M27" s="16">
        <f>M18-M21</f>
        <v>55620</v>
      </c>
      <c r="N27" s="16">
        <f t="shared" si="9"/>
        <v>648240</v>
      </c>
    </row>
    <row r="28" spans="1:14" x14ac:dyDescent="0.25">
      <c r="A28" s="8" t="s">
        <v>2</v>
      </c>
      <c r="B28" s="17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22"/>
      <c r="N28" s="10">
        <f>N27/12</f>
        <v>54020</v>
      </c>
    </row>
    <row r="29" spans="1:14" x14ac:dyDescent="0.25">
      <c r="A29" s="20" t="s">
        <v>3</v>
      </c>
      <c r="B29" s="17">
        <v>50820</v>
      </c>
      <c r="C29" s="17">
        <f>B29+C27</f>
        <v>103560</v>
      </c>
      <c r="D29" s="16">
        <f t="shared" ref="D29" si="13">C29+D27</f>
        <v>156300</v>
      </c>
      <c r="E29" s="16">
        <f t="shared" ref="E29" si="14">D29+E27</f>
        <v>209040</v>
      </c>
      <c r="F29" s="16">
        <f t="shared" ref="F29" si="15">E29+F27</f>
        <v>262740</v>
      </c>
      <c r="G29" s="16">
        <f t="shared" ref="G29" si="16">F29+G27</f>
        <v>316440</v>
      </c>
      <c r="H29" s="16">
        <f t="shared" ref="H29" si="17">G29+H27</f>
        <v>370140</v>
      </c>
      <c r="I29" s="16">
        <f t="shared" ref="I29" si="18">H29+I27</f>
        <v>425760</v>
      </c>
      <c r="J29" s="16">
        <f t="shared" ref="J29" si="19">I29+J27</f>
        <v>481380</v>
      </c>
      <c r="K29" s="16">
        <f t="shared" ref="K29" si="20">J29+K27</f>
        <v>537000</v>
      </c>
      <c r="L29" s="16">
        <f t="shared" ref="L29:M29" si="21">K29+L27</f>
        <v>592620</v>
      </c>
      <c r="M29" s="16">
        <f t="shared" si="21"/>
        <v>648240</v>
      </c>
      <c r="N29" s="16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Игоревна Кондратьева</dc:creator>
  <cp:lastModifiedBy>Мария Николаевна Разумова</cp:lastModifiedBy>
  <cp:lastPrinted>2026-03-23T02:28:09Z</cp:lastPrinted>
  <dcterms:created xsi:type="dcterms:W3CDTF">2023-06-14T09:54:01Z</dcterms:created>
  <dcterms:modified xsi:type="dcterms:W3CDTF">2026-06-02T08:50:35Z</dcterms:modified>
</cp:coreProperties>
</file>